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aravan Club\2023\Accounts\"/>
    </mc:Choice>
  </mc:AlternateContent>
  <xr:revisionPtr revIDLastSave="0" documentId="8_{4E8622FE-A8E7-42B0-A161-8520133371F3}" xr6:coauthVersionLast="47" xr6:coauthVersionMax="47" xr10:uidLastSave="{00000000-0000-0000-0000-000000000000}"/>
  <workbookProtection workbookAlgorithmName="SHA-512" workbookHashValue="aKuVogM65lQGGmwDPRILRGmY0VgkzHOJDi/l9BxCqhwiouOyEMC0jUAnqnW/R90WoupH+2PqwTYGmuF523lw6w==" workbookSaltValue="hWzFw1BLLdl9sRvxVSWTng==" workbookSpinCount="100000" lockStructure="1"/>
  <bookViews>
    <workbookView xWindow="-120" yWindow="-120" windowWidth="25440" windowHeight="15390" xr2:uid="{B27387A1-9BB4-4922-813D-A7FAD60A84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8" i="1"/>
  <c r="E8" i="1"/>
  <c r="E19" i="1"/>
  <c r="E21" i="1" s="1"/>
  <c r="L8" i="1"/>
  <c r="K8" i="1" s="1"/>
  <c r="E9" i="1"/>
  <c r="G9" i="1"/>
  <c r="F9" i="1" s="1"/>
  <c r="L9" i="1"/>
  <c r="K9" i="1" s="1"/>
  <c r="E10" i="1"/>
  <c r="G10" i="1"/>
  <c r="F10" i="1" s="1"/>
  <c r="L10" i="1"/>
  <c r="K10" i="1" s="1"/>
  <c r="E11" i="1"/>
  <c r="G11" i="1"/>
  <c r="F11" i="1" s="1"/>
  <c r="L11" i="1"/>
  <c r="K11" i="1" s="1"/>
  <c r="E12" i="1"/>
  <c r="G12" i="1"/>
  <c r="F12" i="1" s="1"/>
  <c r="L12" i="1"/>
  <c r="K12" i="1" s="1"/>
  <c r="L13" i="1"/>
  <c r="K13" i="1" s="1"/>
  <c r="E14" i="1"/>
  <c r="G14" i="1"/>
  <c r="F14" i="1" s="1"/>
  <c r="E15" i="1"/>
  <c r="G15" i="1"/>
  <c r="F15" i="1" s="1"/>
  <c r="L15" i="1"/>
  <c r="K15" i="1" s="1"/>
  <c r="L16" i="1"/>
  <c r="K16" i="1" s="1"/>
  <c r="L18" i="1"/>
  <c r="K18" i="1" s="1"/>
  <c r="F19" i="1"/>
  <c r="G19" i="1"/>
  <c r="J19" i="1"/>
  <c r="K19" i="1"/>
  <c r="F20" i="1" s="1"/>
  <c r="L19" i="1"/>
  <c r="E20" i="1"/>
  <c r="G20" i="1"/>
  <c r="K21" i="1"/>
</calcChain>
</file>

<file path=xl/sharedStrings.xml><?xml version="1.0" encoding="utf-8"?>
<sst xmlns="http://schemas.openxmlformats.org/spreadsheetml/2006/main" count="48" uniqueCount="45">
  <si>
    <t>The Caravan Club</t>
  </si>
  <si>
    <t>South Wales Centre</t>
  </si>
  <si>
    <t>Rally Location:</t>
  </si>
  <si>
    <t>Rally Dates:</t>
  </si>
  <si>
    <t>INCOME</t>
  </si>
  <si>
    <t>EXPENSES</t>
  </si>
  <si>
    <t>RECEIPTS</t>
  </si>
  <si>
    <t>No</t>
  </si>
  <si>
    <t>@</t>
  </si>
  <si>
    <t>Total Receipt*</t>
  </si>
  <si>
    <t>Base</t>
  </si>
  <si>
    <t>VAT - Output</t>
  </si>
  <si>
    <t>PAYMENTS</t>
  </si>
  <si>
    <t>Total Paid*</t>
  </si>
  <si>
    <t>VAT - Input</t>
  </si>
  <si>
    <t xml:space="preserve">Site Fees  </t>
  </si>
  <si>
    <t>Site Fees with Electric</t>
  </si>
  <si>
    <t>Site Fees Electric</t>
  </si>
  <si>
    <t>Rally Fees</t>
  </si>
  <si>
    <t>Deposit Paid</t>
  </si>
  <si>
    <t>Raffle</t>
  </si>
  <si>
    <t>Social Expenses:</t>
  </si>
  <si>
    <t xml:space="preserve"> Others</t>
  </si>
  <si>
    <t>Competitions &amp; Prizes</t>
  </si>
  <si>
    <t>Donations</t>
  </si>
  <si>
    <t>Flag/Catering</t>
  </si>
  <si>
    <t>Artist</t>
  </si>
  <si>
    <t>Refunded Deposit</t>
  </si>
  <si>
    <t>Admin Expenses:</t>
  </si>
  <si>
    <t>Non Attender site fee</t>
  </si>
  <si>
    <t>Raffle Prizes</t>
  </si>
  <si>
    <t>Non Attender social fee</t>
  </si>
  <si>
    <t>Other</t>
  </si>
  <si>
    <t>Total Receipts</t>
  </si>
  <si>
    <t>Total Payments</t>
  </si>
  <si>
    <t>Less Total Payments</t>
  </si>
  <si>
    <t>Balance to Treasurer or Representative</t>
  </si>
  <si>
    <t>Received £</t>
  </si>
  <si>
    <t>Site Owners Bank Account Name</t>
  </si>
  <si>
    <t>Sort Code</t>
  </si>
  <si>
    <t>Account No</t>
  </si>
  <si>
    <r>
      <t xml:space="preserve"> Receipts should be obtained with  VAT numbers if possible and forwarded to</t>
    </r>
    <r>
      <rPr>
        <u/>
        <sz val="12"/>
        <rFont val="Times New Roman"/>
        <family val="1"/>
      </rPr>
      <t xml:space="preserve"> hontreasurer@southwalescentre.co.uk</t>
    </r>
  </si>
  <si>
    <t xml:space="preserve"> Rally No CP77-</t>
  </si>
  <si>
    <t>Balance to Treasurer</t>
  </si>
  <si>
    <t>Minus Deposits with Treasurer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</si>
</sst>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3" formatCode="_-* #,##0.00_-;\-* #,##0.00_-;_-* &quot;-&quot;??_-;_-@_-"/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</font>
    <font>
      <b/>
      <i/>
      <sz val="12"/>
      <name val="Times New Roman"/>
      <family val="1"/>
    </font>
    <font>
      <u/>
      <sz val="12"/>
      <name val="Times New Roman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6" fillId="2" borderId="0" xfId="0" applyFont="1" applyFill="1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" fontId="3" fillId="0" borderId="3" xfId="0" applyNumberFormat="1" applyFont="1" applyBorder="1" applyAlignment="1" applyProtection="1">
      <alignment horizontal="center" vertical="center" wrapText="1"/>
      <protection locked="0"/>
    </xf>
    <xf numFmtId="8" fontId="3" fillId="0" borderId="3" xfId="0" applyNumberFormat="1" applyFont="1" applyBorder="1" applyAlignment="1" applyProtection="1">
      <alignment vertical="center" wrapText="1"/>
      <protection locked="0"/>
    </xf>
    <xf numFmtId="43" fontId="3" fillId="2" borderId="3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2" fontId="3" fillId="0" borderId="0" xfId="0" applyNumberFormat="1" applyFont="1" applyAlignment="1" applyProtection="1">
      <alignment vertical="center"/>
      <protection locked="0"/>
    </xf>
    <xf numFmtId="43" fontId="3" fillId="2" borderId="10" xfId="0" applyNumberFormat="1" applyFont="1" applyFill="1" applyBorder="1" applyAlignment="1">
      <alignment vertical="center" wrapText="1"/>
    </xf>
    <xf numFmtId="43" fontId="3" fillId="2" borderId="11" xfId="0" applyNumberFormat="1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43" fontId="3" fillId="0" borderId="14" xfId="0" applyNumberFormat="1" applyFont="1" applyBorder="1" applyAlignment="1" applyProtection="1">
      <alignment vertical="center" wrapText="1"/>
      <protection locked="0"/>
    </xf>
    <xf numFmtId="0" fontId="3" fillId="2" borderId="15" xfId="0" applyFont="1" applyFill="1" applyBorder="1" applyAlignment="1">
      <alignment vertical="center" wrapText="1"/>
    </xf>
    <xf numFmtId="43" fontId="3" fillId="0" borderId="10" xfId="0" applyNumberFormat="1" applyFont="1" applyBorder="1" applyAlignment="1" applyProtection="1">
      <alignment vertical="center" wrapText="1"/>
      <protection locked="0"/>
    </xf>
    <xf numFmtId="0" fontId="2" fillId="2" borderId="16" xfId="0" applyFont="1" applyFill="1" applyBorder="1" applyAlignment="1">
      <alignment vertical="center" wrapText="1"/>
    </xf>
    <xf numFmtId="43" fontId="3" fillId="0" borderId="5" xfId="0" applyNumberFormat="1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3" fontId="3" fillId="0" borderId="3" xfId="0" applyNumberFormat="1" applyFont="1" applyBorder="1" applyAlignment="1" applyProtection="1">
      <alignment vertical="center" wrapText="1"/>
      <protection locked="0"/>
    </xf>
    <xf numFmtId="0" fontId="3" fillId="2" borderId="17" xfId="0" applyFont="1" applyFill="1" applyBorder="1" applyAlignment="1">
      <alignment vertical="center" wrapText="1"/>
    </xf>
    <xf numFmtId="43" fontId="3" fillId="0" borderId="18" xfId="0" applyNumberFormat="1" applyFont="1" applyBorder="1" applyAlignment="1" applyProtection="1">
      <alignment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43" fontId="3" fillId="2" borderId="0" xfId="0" applyNumberFormat="1" applyFont="1" applyFill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8" fontId="3" fillId="0" borderId="20" xfId="0" applyNumberFormat="1" applyFont="1" applyBorder="1" applyAlignment="1" applyProtection="1">
      <alignment vertical="center" wrapText="1"/>
      <protection locked="0"/>
    </xf>
    <xf numFmtId="43" fontId="3" fillId="2" borderId="21" xfId="0" applyNumberFormat="1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 wrapText="1"/>
    </xf>
    <xf numFmtId="43" fontId="3" fillId="2" borderId="25" xfId="0" applyNumberFormat="1" applyFont="1" applyFill="1" applyBorder="1" applyAlignment="1">
      <alignment vertical="center" wrapText="1"/>
    </xf>
    <xf numFmtId="43" fontId="3" fillId="2" borderId="26" xfId="0" applyNumberFormat="1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43" fontId="3" fillId="2" borderId="27" xfId="0" applyNumberFormat="1" applyFont="1" applyFill="1" applyBorder="1" applyAlignment="1">
      <alignment vertical="center" wrapText="1"/>
    </xf>
    <xf numFmtId="8" fontId="3" fillId="2" borderId="28" xfId="0" applyNumberFormat="1" applyFont="1" applyFill="1" applyBorder="1" applyAlignment="1">
      <alignment vertical="center" wrapText="1"/>
    </xf>
    <xf numFmtId="43" fontId="3" fillId="2" borderId="29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43" fontId="2" fillId="2" borderId="25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right"/>
    </xf>
    <xf numFmtId="4" fontId="3" fillId="2" borderId="0" xfId="0" applyNumberFormat="1" applyFont="1" applyFill="1" applyAlignment="1">
      <alignment horizontal="center"/>
    </xf>
    <xf numFmtId="4" fontId="2" fillId="2" borderId="0" xfId="0" applyNumberFormat="1" applyFont="1" applyFill="1"/>
    <xf numFmtId="0" fontId="3" fillId="2" borderId="0" xfId="0" applyFont="1" applyFill="1" applyAlignment="1">
      <alignment horizontal="center"/>
    </xf>
    <xf numFmtId="4" fontId="3" fillId="2" borderId="3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164" fontId="3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/>
    </xf>
    <xf numFmtId="4" fontId="3" fillId="2" borderId="0" xfId="0" applyNumberFormat="1" applyFont="1" applyFill="1"/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43" fontId="3" fillId="3" borderId="3" xfId="0" applyNumberFormat="1" applyFont="1" applyFill="1" applyBorder="1" applyAlignment="1">
      <alignment vertical="center" wrapText="1"/>
    </xf>
    <xf numFmtId="8" fontId="3" fillId="0" borderId="20" xfId="0" applyNumberFormat="1" applyFont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3" fillId="0" borderId="0" xfId="0" applyFont="1" applyProtection="1">
      <protection locked="0"/>
    </xf>
    <xf numFmtId="16" fontId="2" fillId="0" borderId="0" xfId="0" applyNumberFormat="1" applyFont="1" applyProtection="1">
      <protection locked="0"/>
    </xf>
    <xf numFmtId="0" fontId="7" fillId="2" borderId="0" xfId="0" applyFont="1" applyFill="1" applyAlignment="1">
      <alignment horizontal="left"/>
    </xf>
    <xf numFmtId="0" fontId="2" fillId="2" borderId="30" xfId="0" applyFont="1" applyFill="1" applyBorder="1" applyAlignment="1">
      <alignment horizontal="center"/>
    </xf>
    <xf numFmtId="0" fontId="3" fillId="2" borderId="0" xfId="0" applyFont="1" applyFill="1" applyAlignment="1">
      <alignment vertical="center" wrapText="1"/>
    </xf>
    <xf numFmtId="0" fontId="9" fillId="0" borderId="0" xfId="0" applyFont="1" applyProtection="1">
      <protection locked="0"/>
    </xf>
    <xf numFmtId="0" fontId="3" fillId="2" borderId="32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2CBB8-918D-48A0-8819-6D41E9CBFD8D}">
  <dimension ref="A1:M26"/>
  <sheetViews>
    <sheetView tabSelected="1" workbookViewId="0">
      <selection activeCell="D17" sqref="D17"/>
    </sheetView>
  </sheetViews>
  <sheetFormatPr defaultRowHeight="15" x14ac:dyDescent="0.25"/>
  <cols>
    <col min="1" max="1" width="4.85546875" customWidth="1"/>
    <col min="2" max="2" width="24.42578125" customWidth="1"/>
    <col min="5" max="5" width="13.7109375" customWidth="1"/>
    <col min="7" max="7" width="10.140625" customWidth="1"/>
    <col min="8" max="8" width="10.140625" bestFit="1" customWidth="1"/>
    <col min="9" max="9" width="18.42578125" customWidth="1"/>
    <col min="10" max="10" width="13.42578125" customWidth="1"/>
    <col min="13" max="13" width="6.5703125" customWidth="1"/>
  </cols>
  <sheetData>
    <row r="1" spans="1:13" ht="8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" customHeight="1" x14ac:dyDescent="0.3">
      <c r="A2" s="1"/>
      <c r="B2" s="2" t="s">
        <v>0</v>
      </c>
      <c r="C2" s="3"/>
      <c r="D2" s="3"/>
      <c r="E2" s="2" t="s">
        <v>1</v>
      </c>
      <c r="F2" s="3"/>
      <c r="G2" s="3"/>
      <c r="H2" s="4"/>
      <c r="I2" s="5"/>
      <c r="J2" s="6" t="s">
        <v>42</v>
      </c>
      <c r="K2" s="71"/>
      <c r="L2" s="4"/>
      <c r="M2" s="1"/>
    </row>
    <row r="3" spans="1:13" ht="15.75" x14ac:dyDescent="0.25">
      <c r="A3" s="1"/>
      <c r="B3" s="7"/>
      <c r="C3" s="4"/>
      <c r="D3" s="4"/>
      <c r="E3" s="4"/>
      <c r="F3" s="4"/>
      <c r="G3" s="4"/>
      <c r="H3" s="4"/>
      <c r="I3" s="8"/>
      <c r="J3" s="4"/>
      <c r="K3" s="4"/>
      <c r="L3" s="4"/>
      <c r="M3" s="1"/>
    </row>
    <row r="4" spans="1:13" ht="21" customHeight="1" x14ac:dyDescent="0.25">
      <c r="A4" s="1"/>
      <c r="B4" s="3" t="s">
        <v>2</v>
      </c>
      <c r="C4" s="76"/>
      <c r="D4" s="76"/>
      <c r="E4" s="76"/>
      <c r="F4" s="76"/>
      <c r="G4" s="3"/>
      <c r="H4" s="3"/>
      <c r="I4" s="9" t="s">
        <v>3</v>
      </c>
      <c r="J4" s="77"/>
      <c r="K4" s="77"/>
      <c r="L4" s="4"/>
      <c r="M4" s="1"/>
    </row>
    <row r="5" spans="1:13" ht="15.75" x14ac:dyDescent="0.25">
      <c r="A5" s="1"/>
      <c r="B5" s="4"/>
      <c r="C5" s="4"/>
      <c r="D5" s="4"/>
      <c r="E5" s="4"/>
      <c r="F5" s="4"/>
      <c r="G5" s="4"/>
      <c r="H5" s="4"/>
      <c r="I5" s="8"/>
      <c r="J5" s="4"/>
      <c r="K5" s="10"/>
      <c r="L5" s="4"/>
      <c r="M5" s="1"/>
    </row>
    <row r="6" spans="1:13" ht="16.5" thickBot="1" x14ac:dyDescent="0.3">
      <c r="A6" s="1"/>
      <c r="B6" s="78" t="s">
        <v>4</v>
      </c>
      <c r="C6" s="78"/>
      <c r="D6" s="78"/>
      <c r="E6" s="78"/>
      <c r="F6" s="78"/>
      <c r="G6" s="11"/>
      <c r="H6" s="10"/>
      <c r="I6" s="12" t="s">
        <v>5</v>
      </c>
      <c r="J6" s="13"/>
      <c r="K6" s="4"/>
      <c r="L6" s="14"/>
      <c r="M6" s="1"/>
    </row>
    <row r="7" spans="1:13" ht="36.75" customHeight="1" thickTop="1" thickBot="1" x14ac:dyDescent="0.3">
      <c r="A7" s="1"/>
      <c r="B7" s="15" t="s">
        <v>6</v>
      </c>
      <c r="C7" s="15" t="s">
        <v>7</v>
      </c>
      <c r="D7" s="16" t="s">
        <v>8</v>
      </c>
      <c r="E7" s="17" t="s">
        <v>9</v>
      </c>
      <c r="F7" s="18" t="s">
        <v>10</v>
      </c>
      <c r="G7" s="19" t="s">
        <v>11</v>
      </c>
      <c r="H7" s="70"/>
      <c r="I7" s="20" t="s">
        <v>12</v>
      </c>
      <c r="J7" s="21" t="s">
        <v>13</v>
      </c>
      <c r="K7" s="22" t="s">
        <v>10</v>
      </c>
      <c r="L7" s="23" t="s">
        <v>14</v>
      </c>
      <c r="M7" s="1"/>
    </row>
    <row r="8" spans="1:13" ht="20.25" customHeight="1" x14ac:dyDescent="0.25">
      <c r="A8" s="1"/>
      <c r="B8" s="24" t="s">
        <v>15</v>
      </c>
      <c r="C8" s="25"/>
      <c r="D8" s="26"/>
      <c r="E8" s="27">
        <f>C8*D8</f>
        <v>0</v>
      </c>
      <c r="F8" s="27">
        <f>E8-G8</f>
        <v>0</v>
      </c>
      <c r="G8" s="27">
        <f>E8*20/120</f>
        <v>0</v>
      </c>
      <c r="H8" s="28"/>
      <c r="I8" s="29" t="s">
        <v>15</v>
      </c>
      <c r="J8" s="30"/>
      <c r="K8" s="31">
        <f t="shared" ref="K8:K13" si="0">J8-L8</f>
        <v>0</v>
      </c>
      <c r="L8" s="32">
        <f>J8*5/105</f>
        <v>0</v>
      </c>
      <c r="M8" s="1"/>
    </row>
    <row r="9" spans="1:13" ht="21" customHeight="1" x14ac:dyDescent="0.25">
      <c r="A9" s="1"/>
      <c r="B9" s="24" t="s">
        <v>16</v>
      </c>
      <c r="C9" s="25"/>
      <c r="D9" s="26"/>
      <c r="E9" s="27">
        <f>C9*D9</f>
        <v>0</v>
      </c>
      <c r="F9" s="27">
        <f>E9-G9</f>
        <v>0</v>
      </c>
      <c r="G9" s="27">
        <f>E9*20/120</f>
        <v>0</v>
      </c>
      <c r="H9" s="33"/>
      <c r="I9" s="34" t="s">
        <v>17</v>
      </c>
      <c r="J9" s="35"/>
      <c r="K9" s="31">
        <f t="shared" si="0"/>
        <v>0</v>
      </c>
      <c r="L9" s="32">
        <f>J9*20/120</f>
        <v>0</v>
      </c>
      <c r="M9" s="1"/>
    </row>
    <row r="10" spans="1:13" ht="20.25" customHeight="1" x14ac:dyDescent="0.25">
      <c r="A10" s="1"/>
      <c r="B10" s="24" t="s">
        <v>18</v>
      </c>
      <c r="C10" s="25"/>
      <c r="D10" s="26"/>
      <c r="E10" s="27">
        <f>C10*D10</f>
        <v>0</v>
      </c>
      <c r="F10" s="27">
        <f>E10-G10</f>
        <v>0</v>
      </c>
      <c r="G10" s="27">
        <f>E10*20/120</f>
        <v>0</v>
      </c>
      <c r="H10" s="28"/>
      <c r="I10" s="36" t="s">
        <v>19</v>
      </c>
      <c r="J10" s="37"/>
      <c r="K10" s="31">
        <f t="shared" si="0"/>
        <v>0</v>
      </c>
      <c r="L10" s="32">
        <f>J10*20/120</f>
        <v>0</v>
      </c>
      <c r="M10" s="1"/>
    </row>
    <row r="11" spans="1:13" ht="22.5" customHeight="1" x14ac:dyDescent="0.25">
      <c r="A11" s="1"/>
      <c r="B11" s="24" t="s">
        <v>20</v>
      </c>
      <c r="C11" s="25"/>
      <c r="D11" s="26"/>
      <c r="E11" s="27">
        <f>C11*D11</f>
        <v>0</v>
      </c>
      <c r="F11" s="27">
        <f>E11-G11</f>
        <v>0</v>
      </c>
      <c r="G11" s="27">
        <f>E11*20/120</f>
        <v>0</v>
      </c>
      <c r="H11" s="28"/>
      <c r="I11" s="38" t="s">
        <v>21</v>
      </c>
      <c r="J11" s="39"/>
      <c r="K11" s="31">
        <f t="shared" si="0"/>
        <v>0</v>
      </c>
      <c r="L11" s="32">
        <f>J11*20/120</f>
        <v>0</v>
      </c>
      <c r="M11" s="1"/>
    </row>
    <row r="12" spans="1:13" ht="25.5" customHeight="1" x14ac:dyDescent="0.25">
      <c r="A12" s="1"/>
      <c r="B12" s="24" t="s">
        <v>22</v>
      </c>
      <c r="C12" s="40"/>
      <c r="D12" s="41"/>
      <c r="E12" s="27">
        <f>C12*D12</f>
        <v>0</v>
      </c>
      <c r="F12" s="27">
        <f>E12-G12</f>
        <v>0</v>
      </c>
      <c r="G12" s="27">
        <f>E12*20/120</f>
        <v>0</v>
      </c>
      <c r="H12" s="28"/>
      <c r="I12" s="42" t="s">
        <v>23</v>
      </c>
      <c r="J12" s="43"/>
      <c r="K12" s="31">
        <f t="shared" si="0"/>
        <v>0</v>
      </c>
      <c r="L12" s="32">
        <f>J12*20/120</f>
        <v>0</v>
      </c>
      <c r="M12" s="1"/>
    </row>
    <row r="13" spans="1:13" ht="24.75" customHeight="1" x14ac:dyDescent="0.25">
      <c r="A13" s="1"/>
      <c r="B13" s="24" t="s">
        <v>24</v>
      </c>
      <c r="C13" s="44"/>
      <c r="D13" s="45"/>
      <c r="E13" s="26"/>
      <c r="F13" s="27"/>
      <c r="G13" s="27"/>
      <c r="H13" s="28"/>
      <c r="I13" s="46" t="s">
        <v>25</v>
      </c>
      <c r="J13" s="47"/>
      <c r="K13" s="31">
        <f t="shared" si="0"/>
        <v>0</v>
      </c>
      <c r="L13" s="32">
        <f>J13*20/120</f>
        <v>0</v>
      </c>
      <c r="M13" s="1"/>
    </row>
    <row r="14" spans="1:13" ht="21.75" customHeight="1" x14ac:dyDescent="0.25">
      <c r="A14" s="1"/>
      <c r="B14" s="24" t="s">
        <v>22</v>
      </c>
      <c r="C14" s="40"/>
      <c r="D14" s="41"/>
      <c r="E14" s="27">
        <f>C14*D14</f>
        <v>0</v>
      </c>
      <c r="F14" s="27">
        <f>E14-G14</f>
        <v>0</v>
      </c>
      <c r="G14" s="27">
        <f>E14*20/120</f>
        <v>0</v>
      </c>
      <c r="H14" s="28"/>
      <c r="I14" s="42" t="s">
        <v>26</v>
      </c>
      <c r="J14" s="47"/>
      <c r="K14" s="31"/>
      <c r="L14" s="48"/>
      <c r="M14" s="1"/>
    </row>
    <row r="15" spans="1:13" ht="23.25" customHeight="1" x14ac:dyDescent="0.25">
      <c r="A15" s="1"/>
      <c r="B15" s="24" t="s">
        <v>27</v>
      </c>
      <c r="C15" s="40"/>
      <c r="D15" s="41"/>
      <c r="E15" s="27">
        <f>-C15*D15</f>
        <v>0</v>
      </c>
      <c r="F15" s="27">
        <f>-E15-G15</f>
        <v>0</v>
      </c>
      <c r="G15" s="27">
        <f>-E15*5/105</f>
        <v>0</v>
      </c>
      <c r="H15" s="28"/>
      <c r="I15" s="38" t="s">
        <v>28</v>
      </c>
      <c r="J15" s="47"/>
      <c r="K15" s="31">
        <f>J15-L15</f>
        <v>0</v>
      </c>
      <c r="L15" s="32">
        <f>J15*20/120</f>
        <v>0</v>
      </c>
      <c r="M15" s="1"/>
    </row>
    <row r="16" spans="1:13" ht="24" customHeight="1" x14ac:dyDescent="0.25">
      <c r="A16" s="1"/>
      <c r="B16" s="24" t="s">
        <v>29</v>
      </c>
      <c r="C16" s="40"/>
      <c r="D16" s="41"/>
      <c r="E16" s="27"/>
      <c r="F16" s="27"/>
      <c r="G16" s="27"/>
      <c r="H16" s="28"/>
      <c r="I16" s="49" t="s">
        <v>30</v>
      </c>
      <c r="J16" s="47"/>
      <c r="K16" s="31">
        <f>J16-L16</f>
        <v>0</v>
      </c>
      <c r="L16" s="32">
        <f>J16*20/120</f>
        <v>0</v>
      </c>
      <c r="M16" s="1"/>
    </row>
    <row r="17" spans="1:13" ht="24" customHeight="1" x14ac:dyDescent="0.25">
      <c r="A17" s="1"/>
      <c r="B17" s="82" t="s">
        <v>44</v>
      </c>
      <c r="C17" s="83"/>
      <c r="D17" s="73"/>
      <c r="E17" s="41"/>
      <c r="F17" s="27"/>
      <c r="G17" s="27"/>
      <c r="H17" s="28"/>
      <c r="I17" s="49"/>
      <c r="J17" s="74"/>
      <c r="K17" s="31"/>
      <c r="L17" s="32"/>
      <c r="M17" s="1"/>
    </row>
    <row r="18" spans="1:13" ht="23.25" customHeight="1" thickBot="1" x14ac:dyDescent="0.3">
      <c r="A18" s="1"/>
      <c r="B18" s="24" t="s">
        <v>31</v>
      </c>
      <c r="C18" s="40"/>
      <c r="D18" s="41"/>
      <c r="E18" s="27"/>
      <c r="F18" s="27"/>
      <c r="G18" s="27"/>
      <c r="H18" s="28"/>
      <c r="I18" s="46" t="s">
        <v>32</v>
      </c>
      <c r="J18" s="47"/>
      <c r="K18" s="31">
        <f>J18-L18</f>
        <v>0</v>
      </c>
      <c r="L18" s="32">
        <f>J18*20/120</f>
        <v>0</v>
      </c>
      <c r="M18" s="1"/>
    </row>
    <row r="19" spans="1:13" ht="25.5" customHeight="1" thickBot="1" x14ac:dyDescent="0.3">
      <c r="A19" s="1"/>
      <c r="B19" s="50" t="s">
        <v>33</v>
      </c>
      <c r="C19" s="51"/>
      <c r="D19" s="52"/>
      <c r="E19" s="53">
        <f>SUM(E8+E9+E10+E11+E12+E13+E14+E15+E16+E18)</f>
        <v>0</v>
      </c>
      <c r="F19" s="53">
        <f>SUM(F8:F18)</f>
        <v>0</v>
      </c>
      <c r="G19" s="53">
        <f>SUM(G8:G18)</f>
        <v>0</v>
      </c>
      <c r="H19" s="28"/>
      <c r="I19" s="54" t="s">
        <v>34</v>
      </c>
      <c r="J19" s="53">
        <f>SUM(J8:J18)</f>
        <v>0</v>
      </c>
      <c r="K19" s="53">
        <f>SUM(K8:K18)</f>
        <v>0</v>
      </c>
      <c r="L19" s="55">
        <f>SUM(L8:L18)</f>
        <v>0</v>
      </c>
      <c r="M19" s="1"/>
    </row>
    <row r="20" spans="1:13" ht="28.5" customHeight="1" thickBot="1" x14ac:dyDescent="0.3">
      <c r="A20" s="1"/>
      <c r="B20" s="50" t="s">
        <v>35</v>
      </c>
      <c r="C20" s="51"/>
      <c r="D20" s="52"/>
      <c r="E20" s="56">
        <f>J19</f>
        <v>0</v>
      </c>
      <c r="F20" s="57">
        <f>K19</f>
        <v>0</v>
      </c>
      <c r="G20" s="57">
        <f>L19</f>
        <v>0</v>
      </c>
      <c r="H20" s="28"/>
      <c r="I20" s="79" t="s">
        <v>36</v>
      </c>
      <c r="J20" s="79"/>
      <c r="K20" s="79"/>
      <c r="L20" s="79"/>
      <c r="M20" s="14"/>
    </row>
    <row r="21" spans="1:13" ht="26.25" customHeight="1" thickBot="1" x14ac:dyDescent="0.3">
      <c r="A21" s="1"/>
      <c r="B21" s="58" t="s">
        <v>43</v>
      </c>
      <c r="C21" s="59"/>
      <c r="D21" s="60"/>
      <c r="E21" s="53">
        <f>E19-E20-E17</f>
        <v>0</v>
      </c>
      <c r="F21" s="53"/>
      <c r="G21" s="53"/>
      <c r="H21" s="28"/>
      <c r="I21" s="61"/>
      <c r="J21" s="61" t="s">
        <v>37</v>
      </c>
      <c r="K21" s="62">
        <f>SUM(E21)</f>
        <v>0</v>
      </c>
      <c r="L21" s="63"/>
      <c r="M21" s="63"/>
    </row>
    <row r="22" spans="1:13" ht="15.75" x14ac:dyDescent="0.25">
      <c r="A22" s="1"/>
      <c r="B22" s="1"/>
      <c r="C22" s="1"/>
      <c r="D22" s="1"/>
      <c r="E22" s="1"/>
      <c r="F22" s="1"/>
      <c r="G22" s="1"/>
      <c r="H22" s="70"/>
      <c r="I22" s="4"/>
      <c r="J22" s="64"/>
      <c r="K22" s="65"/>
      <c r="L22" s="63"/>
      <c r="M22" s="63"/>
    </row>
    <row r="23" spans="1:13" ht="21.75" customHeight="1" x14ac:dyDescent="0.25">
      <c r="A23" s="1"/>
      <c r="B23" s="80" t="s">
        <v>38</v>
      </c>
      <c r="C23" s="80"/>
      <c r="D23" s="81"/>
      <c r="E23" s="81"/>
      <c r="F23" s="81"/>
      <c r="G23" s="81"/>
      <c r="H23" s="66" t="s">
        <v>39</v>
      </c>
      <c r="I23" s="72"/>
      <c r="J23" s="67" t="s">
        <v>40</v>
      </c>
      <c r="K23" s="81"/>
      <c r="L23" s="81"/>
      <c r="M23" s="1"/>
    </row>
    <row r="24" spans="1:13" ht="15.75" x14ac:dyDescent="0.25">
      <c r="A24" s="1"/>
      <c r="B24" s="1"/>
      <c r="C24" s="1"/>
      <c r="D24" s="1"/>
      <c r="E24" s="1"/>
      <c r="F24" s="1"/>
      <c r="G24" s="1"/>
      <c r="H24" s="4"/>
      <c r="I24" s="68"/>
      <c r="J24" s="64"/>
      <c r="K24" s="64"/>
      <c r="L24" s="64"/>
      <c r="M24" s="1"/>
    </row>
    <row r="25" spans="1:13" ht="15.75" x14ac:dyDescent="0.25">
      <c r="A25" s="1"/>
      <c r="B25" s="75" t="s">
        <v>41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1"/>
    </row>
    <row r="26" spans="1:13" ht="15.75" x14ac:dyDescent="0.25">
      <c r="A26" s="1"/>
      <c r="B26" s="64"/>
      <c r="C26" s="64"/>
      <c r="D26" s="62"/>
      <c r="E26" s="69"/>
      <c r="F26" s="69"/>
      <c r="G26" s="69"/>
      <c r="H26" s="4"/>
      <c r="I26" s="8"/>
      <c r="J26" s="4"/>
      <c r="K26" s="4"/>
      <c r="L26" s="64"/>
      <c r="M26" s="1"/>
    </row>
  </sheetData>
  <sheetProtection algorithmName="SHA-512" hashValue="9tbzSr9z7+hDTYhMeFOqz3GNtqAScw2ilAK25wvH1660oZwHcQeEkekqnTcFa7vCmRhJ4MN0/vw4k2Fk5r7BXQ==" saltValue="dv3ZKaqQg0VlKEEU2m37vQ==" spinCount="100000" sheet="1" objects="1" scenarios="1"/>
  <mergeCells count="9">
    <mergeCell ref="B25:L25"/>
    <mergeCell ref="C4:F4"/>
    <mergeCell ref="J4:K4"/>
    <mergeCell ref="B6:F6"/>
    <mergeCell ref="I20:L20"/>
    <mergeCell ref="B23:C23"/>
    <mergeCell ref="D23:G23"/>
    <mergeCell ref="K23:L23"/>
    <mergeCell ref="B17:C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2022-02-07T12:42:08Z</dcterms:created>
  <dcterms:modified xsi:type="dcterms:W3CDTF">2023-03-14T17:29:04Z</dcterms:modified>
</cp:coreProperties>
</file>